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filterPrivacy="1"/>
  <xr:revisionPtr revIDLastSave="0" documentId="13_ncr:1_{C4299D49-BF52-4F2F-843B-924A6ACD6773}" xr6:coauthVersionLast="45" xr6:coauthVersionMax="45" xr10:uidLastSave="{00000000-0000-0000-0000-000000000000}"/>
  <bookViews>
    <workbookView xWindow="-108" yWindow="-108" windowWidth="23256" windowHeight="12252" xr2:uid="{00000000-000D-0000-FFFF-FFFF00000000}"/>
  </bookViews>
  <sheets>
    <sheet name="Lis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5" i="1" l="1"/>
  <c r="G25" i="1" s="1"/>
  <c r="F8" i="1"/>
  <c r="G8" i="1" s="1"/>
  <c r="F24" i="1" l="1"/>
  <c r="G24" i="1" s="1"/>
  <c r="F26" i="1"/>
  <c r="G26" i="1" s="1"/>
  <c r="F27" i="1"/>
  <c r="G27" i="1" s="1"/>
  <c r="F28" i="1"/>
  <c r="G28" i="1" s="1"/>
  <c r="F29" i="1"/>
  <c r="G29" i="1" s="1"/>
  <c r="F23" i="1"/>
  <c r="G23" i="1" l="1"/>
  <c r="G30" i="1" s="1"/>
  <c r="F30" i="1"/>
  <c r="F12" i="1"/>
  <c r="G12" i="1" s="1"/>
  <c r="F15" i="1" l="1"/>
  <c r="G15" i="1" s="1"/>
  <c r="F16" i="1"/>
  <c r="G16" i="1" s="1"/>
  <c r="F5" i="1" l="1"/>
  <c r="F6" i="1"/>
  <c r="G6" i="1" s="1"/>
  <c r="G5" i="1" l="1"/>
  <c r="F9" i="1" l="1"/>
  <c r="G9" i="1" s="1"/>
  <c r="F17" i="1"/>
  <c r="F14" i="1"/>
  <c r="G14" i="1" s="1"/>
  <c r="F11" i="1"/>
  <c r="G11" i="1" l="1"/>
  <c r="F18" i="1"/>
  <c r="G17" i="1"/>
  <c r="G18" i="1" l="1"/>
</calcChain>
</file>

<file path=xl/sharedStrings.xml><?xml version="1.0" encoding="utf-8"?>
<sst xmlns="http://schemas.openxmlformats.org/spreadsheetml/2006/main" count="70" uniqueCount="41">
  <si>
    <t>ID položky</t>
  </si>
  <si>
    <t>JMN</t>
  </si>
  <si>
    <t>KS</t>
  </si>
  <si>
    <t xml:space="preserve"> Cena s DPH </t>
  </si>
  <si>
    <t xml:space="preserve"> Cena bez DPH /celkem</t>
  </si>
  <si>
    <t xml:space="preserve"> Cena bez DPH/KS </t>
  </si>
  <si>
    <t>INFRASTRUKTURA - firewall</t>
  </si>
  <si>
    <t>INFRASTRUKTURA - aktivní prvky</t>
  </si>
  <si>
    <t>INFRASTRUKTURA - WIFI</t>
  </si>
  <si>
    <t>INFRASTRUKTURA - SVR (AD)</t>
  </si>
  <si>
    <t>SVR</t>
  </si>
  <si>
    <t>INSTALACE</t>
  </si>
  <si>
    <t>Konfigurace  - STANDARD KONEKTIVITY ŠKOL</t>
  </si>
  <si>
    <t>WIFI</t>
  </si>
  <si>
    <t>Konfigurace - ČD</t>
  </si>
  <si>
    <t>Konfigurace  - ČD</t>
  </si>
  <si>
    <t>FIREWALL splnující parametry def. v příloze č.1</t>
  </si>
  <si>
    <t>SVR - SVR</t>
  </si>
  <si>
    <t>SVR - SVR CAL</t>
  </si>
  <si>
    <t>WIFI - Konfigurace a instalace - ČD</t>
  </si>
  <si>
    <t>ZŠ Vizovice</t>
  </si>
  <si>
    <t>Připojení laboratoří</t>
  </si>
  <si>
    <t>Konektivita</t>
  </si>
  <si>
    <t>kabel optický SM 12vl.</t>
  </si>
  <si>
    <t>opt.vana, pigtaily, patchcordy, spojky</t>
  </si>
  <si>
    <t>kabel UTP cat.6</t>
  </si>
  <si>
    <t>LAN - metalická RACK + vybavení</t>
  </si>
  <si>
    <t>LAN - metalická KABEL</t>
  </si>
  <si>
    <t>Fo - propoj do budovy laboratoří - vybavení</t>
  </si>
  <si>
    <t>Fo - propoj do budovy laboratoří - kabel</t>
  </si>
  <si>
    <t>Nástěnný rozvaděč  vč.patch panel 48 port cat 6 , vyvazovací panel, přepěťová ochrana 5x220V, propojovací patch kabely. Rozměry rack - min 12U, hloubka min. 450mm, 19", uzamykatelný.</t>
  </si>
  <si>
    <t xml:space="preserve">WIFI + LAN </t>
  </si>
  <si>
    <t>Instalace a konfigurace</t>
  </si>
  <si>
    <t>Aktivní prvky 48G PoE</t>
  </si>
  <si>
    <t>Firewall + 3 Years  UTM Bundle</t>
  </si>
  <si>
    <t xml:space="preserve">SWITCH 48G 2x SFP 2xSFP+ PoE Switch </t>
  </si>
  <si>
    <t>PoE WIFI AP - interní + stropní držák wifi</t>
  </si>
  <si>
    <t>SERVER pro AD - pro AD/CPU min 4core a 9000bodu v Passmark CPU Mark/32GB RAM/4x2T/3Y NBD + monitoring SW</t>
  </si>
  <si>
    <t>WIN server licence acdmc min 16core</t>
  </si>
  <si>
    <t>WIN server licence acdmc - licence pro zařízení</t>
  </si>
  <si>
    <t>INSTALACE AD/INFRASTRUKTURA/dokimentace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</si>
</sst>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6" x14ac:knownFonts="1">
    <font>
      <sz val="10"/>
      <name val="Arial"/>
      <charset val="238"/>
    </font>
    <font>
      <b/>
      <sz val="8"/>
      <name val="Tahoma"/>
      <family val="2"/>
      <charset val="238"/>
    </font>
    <font>
      <sz val="8"/>
      <name val="Tahoma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color rgb="FFFF000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3" xfId="0" applyFont="1" applyBorder="1"/>
    <xf numFmtId="0" fontId="2" fillId="0" borderId="4" xfId="0" applyFont="1" applyBorder="1"/>
    <xf numFmtId="164" fontId="2" fillId="0" borderId="4" xfId="0" applyNumberFormat="1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4" fillId="0" borderId="0" xfId="0" applyFont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right"/>
    </xf>
    <xf numFmtId="0" fontId="2" fillId="0" borderId="4" xfId="0" applyFont="1" applyBorder="1" applyAlignment="1">
      <alignment wrapText="1"/>
    </xf>
    <xf numFmtId="0" fontId="0" fillId="0" borderId="0" xfId="0" applyFill="1"/>
    <xf numFmtId="0" fontId="1" fillId="0" borderId="2" xfId="0" applyFont="1" applyFill="1" applyBorder="1" applyAlignment="1">
      <alignment horizontal="center" wrapText="1"/>
    </xf>
    <xf numFmtId="0" fontId="5" fillId="0" borderId="4" xfId="0" applyFont="1" applyBorder="1" applyAlignment="1">
      <alignment wrapText="1"/>
    </xf>
    <xf numFmtId="0" fontId="5" fillId="2" borderId="3" xfId="0" applyFont="1" applyFill="1" applyBorder="1"/>
    <xf numFmtId="0" fontId="1" fillId="0" borderId="5" xfId="0" applyFont="1" applyBorder="1"/>
    <xf numFmtId="0" fontId="2" fillId="0" borderId="5" xfId="0" applyFont="1" applyBorder="1" applyAlignment="1">
      <alignment wrapText="1"/>
    </xf>
    <xf numFmtId="0" fontId="2" fillId="0" borderId="5" xfId="0" applyFont="1" applyBorder="1"/>
    <xf numFmtId="0" fontId="1" fillId="0" borderId="5" xfId="0" applyFont="1" applyBorder="1" applyAlignment="1">
      <alignment horizontal="right"/>
    </xf>
    <xf numFmtId="164" fontId="2" fillId="0" borderId="5" xfId="0" applyNumberFormat="1" applyFont="1" applyFill="1" applyBorder="1" applyAlignment="1">
      <alignment horizontal="right"/>
    </xf>
    <xf numFmtId="0" fontId="1" fillId="0" borderId="6" xfId="0" applyFont="1" applyBorder="1" applyAlignment="1">
      <alignment horizontal="right"/>
    </xf>
    <xf numFmtId="164" fontId="2" fillId="0" borderId="6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center" wrapText="1"/>
    </xf>
    <xf numFmtId="164" fontId="1" fillId="3" borderId="1" xfId="0" applyNumberFormat="1" applyFont="1" applyFill="1" applyBorder="1" applyAlignment="1">
      <alignment horizontal="right"/>
    </xf>
    <xf numFmtId="164" fontId="1" fillId="3" borderId="4" xfId="0" applyNumberFormat="1" applyFont="1" applyFill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0"/>
  <sheetViews>
    <sheetView tabSelected="1" zoomScale="85" zoomScaleNormal="85" workbookViewId="0">
      <selection activeCell="B16" sqref="B16"/>
    </sheetView>
  </sheetViews>
  <sheetFormatPr defaultRowHeight="13.2" x14ac:dyDescent="0.25"/>
  <cols>
    <col min="1" max="1" width="42.44140625" bestFit="1" customWidth="1"/>
    <col min="2" max="2" width="95.5546875" customWidth="1"/>
    <col min="3" max="3" width="4.33203125" customWidth="1"/>
    <col min="4" max="4" width="4.6640625" bestFit="1" customWidth="1"/>
    <col min="5" max="5" width="9.33203125" style="11" bestFit="1" customWidth="1"/>
    <col min="6" max="6" width="13.5546875" bestFit="1" customWidth="1"/>
    <col min="7" max="7" width="11.44140625" bestFit="1" customWidth="1"/>
  </cols>
  <sheetData>
    <row r="1" spans="1:7" ht="22.5" customHeight="1" thickBot="1" x14ac:dyDescent="0.3">
      <c r="B1" s="8" t="s">
        <v>20</v>
      </c>
    </row>
    <row r="2" spans="1:7" ht="22.5" customHeight="1" thickBot="1" x14ac:dyDescent="0.3">
      <c r="A2" s="1" t="s">
        <v>0</v>
      </c>
      <c r="B2" s="2" t="s">
        <v>22</v>
      </c>
      <c r="C2" s="2" t="s">
        <v>1</v>
      </c>
      <c r="D2" s="3" t="s">
        <v>2</v>
      </c>
      <c r="E2" s="12" t="s">
        <v>5</v>
      </c>
      <c r="F2" s="2" t="s">
        <v>4</v>
      </c>
      <c r="G2" s="22" t="s">
        <v>3</v>
      </c>
    </row>
    <row r="3" spans="1:7" ht="15" customHeight="1" thickBot="1" x14ac:dyDescent="0.3">
      <c r="A3" s="15"/>
      <c r="B3" s="16"/>
      <c r="C3" s="17"/>
      <c r="D3" s="18"/>
      <c r="E3" s="19"/>
      <c r="F3" s="19"/>
      <c r="G3" s="19"/>
    </row>
    <row r="4" spans="1:7" ht="15" customHeight="1" thickBot="1" x14ac:dyDescent="0.3">
      <c r="A4" s="14" t="s">
        <v>6</v>
      </c>
      <c r="B4" s="13"/>
      <c r="C4" s="5"/>
      <c r="D4" s="7"/>
      <c r="E4" s="9"/>
      <c r="F4" s="6"/>
      <c r="G4" s="6"/>
    </row>
    <row r="5" spans="1:7" ht="15" customHeight="1" thickBot="1" x14ac:dyDescent="0.3">
      <c r="A5" s="4" t="s">
        <v>16</v>
      </c>
      <c r="B5" s="10" t="s">
        <v>34</v>
      </c>
      <c r="C5" s="5" t="s">
        <v>2</v>
      </c>
      <c r="D5" s="7">
        <v>1</v>
      </c>
      <c r="E5" s="9">
        <v>0</v>
      </c>
      <c r="F5" s="6">
        <f>+D5*E5</f>
        <v>0</v>
      </c>
      <c r="G5" s="6">
        <f t="shared" ref="G5" si="0">+F5*1.21</f>
        <v>0</v>
      </c>
    </row>
    <row r="6" spans="1:7" ht="15" customHeight="1" thickBot="1" x14ac:dyDescent="0.3">
      <c r="A6" s="4" t="s">
        <v>12</v>
      </c>
      <c r="B6" s="10" t="s">
        <v>14</v>
      </c>
      <c r="C6" s="5" t="s">
        <v>2</v>
      </c>
      <c r="D6" s="7">
        <v>1</v>
      </c>
      <c r="E6" s="9">
        <v>0</v>
      </c>
      <c r="F6" s="6">
        <f>+D6*E6</f>
        <v>0</v>
      </c>
      <c r="G6" s="6">
        <f t="shared" ref="G6" si="1">+F6*1.21</f>
        <v>0</v>
      </c>
    </row>
    <row r="7" spans="1:7" ht="15" customHeight="1" thickBot="1" x14ac:dyDescent="0.3">
      <c r="A7" s="14" t="s">
        <v>7</v>
      </c>
      <c r="B7" s="13"/>
      <c r="C7" s="5"/>
      <c r="D7" s="7"/>
      <c r="E7" s="9"/>
      <c r="F7" s="6"/>
      <c r="G7" s="6"/>
    </row>
    <row r="8" spans="1:7" ht="15" customHeight="1" thickBot="1" x14ac:dyDescent="0.3">
      <c r="A8" s="4" t="s">
        <v>33</v>
      </c>
      <c r="B8" s="10" t="s">
        <v>35</v>
      </c>
      <c r="C8" s="5" t="s">
        <v>2</v>
      </c>
      <c r="D8" s="7">
        <v>1</v>
      </c>
      <c r="E8" s="6">
        <v>0</v>
      </c>
      <c r="F8" s="6">
        <f>+D8*E8</f>
        <v>0</v>
      </c>
      <c r="G8" s="6">
        <f t="shared" ref="G8" si="2">+F8*1.21</f>
        <v>0</v>
      </c>
    </row>
    <row r="9" spans="1:7" ht="15" customHeight="1" thickBot="1" x14ac:dyDescent="0.3">
      <c r="A9" s="4" t="s">
        <v>12</v>
      </c>
      <c r="B9" s="10" t="s">
        <v>15</v>
      </c>
      <c r="C9" s="5" t="s">
        <v>2</v>
      </c>
      <c r="D9" s="7">
        <v>1</v>
      </c>
      <c r="E9" s="9">
        <v>0</v>
      </c>
      <c r="F9" s="6">
        <f>+D9*E9</f>
        <v>0</v>
      </c>
      <c r="G9" s="6">
        <f t="shared" ref="G9" si="3">+F9*1.21</f>
        <v>0</v>
      </c>
    </row>
    <row r="10" spans="1:7" ht="15" customHeight="1" thickBot="1" x14ac:dyDescent="0.3">
      <c r="A10" s="14" t="s">
        <v>8</v>
      </c>
      <c r="B10" s="13"/>
      <c r="C10" s="5"/>
      <c r="D10" s="7"/>
      <c r="E10" s="9"/>
      <c r="F10" s="6"/>
      <c r="G10" s="6"/>
    </row>
    <row r="11" spans="1:7" ht="15" customHeight="1" thickBot="1" x14ac:dyDescent="0.3">
      <c r="A11" s="4" t="s">
        <v>13</v>
      </c>
      <c r="B11" s="10" t="s">
        <v>36</v>
      </c>
      <c r="C11" s="5" t="s">
        <v>2</v>
      </c>
      <c r="D11" s="7">
        <v>22</v>
      </c>
      <c r="E11" s="9">
        <v>0</v>
      </c>
      <c r="F11" s="6">
        <f t="shared" ref="F11:F12" si="4">+D11*E11</f>
        <v>0</v>
      </c>
      <c r="G11" s="6">
        <f t="shared" ref="G11:G17" si="5">+F11*1.21</f>
        <v>0</v>
      </c>
    </row>
    <row r="12" spans="1:7" ht="15" customHeight="1" thickBot="1" x14ac:dyDescent="0.3">
      <c r="A12" s="4" t="s">
        <v>12</v>
      </c>
      <c r="B12" s="10" t="s">
        <v>19</v>
      </c>
      <c r="C12" s="5" t="s">
        <v>2</v>
      </c>
      <c r="D12" s="7">
        <v>2</v>
      </c>
      <c r="E12" s="9">
        <v>0</v>
      </c>
      <c r="F12" s="6">
        <f t="shared" si="4"/>
        <v>0</v>
      </c>
      <c r="G12" s="6">
        <f t="shared" ref="G12" si="6">+F12*1.21</f>
        <v>0</v>
      </c>
    </row>
    <row r="13" spans="1:7" ht="15" customHeight="1" thickBot="1" x14ac:dyDescent="0.3">
      <c r="A13" s="14" t="s">
        <v>9</v>
      </c>
      <c r="B13" s="13"/>
      <c r="C13" s="5"/>
      <c r="D13" s="7"/>
      <c r="E13" s="9"/>
      <c r="F13" s="6"/>
      <c r="G13" s="6"/>
    </row>
    <row r="14" spans="1:7" ht="13.8" thickBot="1" x14ac:dyDescent="0.3">
      <c r="A14" s="4" t="s">
        <v>10</v>
      </c>
      <c r="B14" s="10" t="s">
        <v>37</v>
      </c>
      <c r="C14" s="5" t="s">
        <v>2</v>
      </c>
      <c r="D14" s="7">
        <v>1</v>
      </c>
      <c r="E14" s="9">
        <v>0</v>
      </c>
      <c r="F14" s="6">
        <f>+D14*E14</f>
        <v>0</v>
      </c>
      <c r="G14" s="6">
        <f t="shared" si="5"/>
        <v>0</v>
      </c>
    </row>
    <row r="15" spans="1:7" ht="15" customHeight="1" thickBot="1" x14ac:dyDescent="0.3">
      <c r="A15" s="4" t="s">
        <v>17</v>
      </c>
      <c r="B15" s="10" t="s">
        <v>38</v>
      </c>
      <c r="C15" s="5" t="s">
        <v>2</v>
      </c>
      <c r="D15" s="7">
        <v>2</v>
      </c>
      <c r="E15" s="9">
        <v>0</v>
      </c>
      <c r="F15" s="6">
        <f t="shared" ref="F15:F16" si="7">+D15*E15</f>
        <v>0</v>
      </c>
      <c r="G15" s="6">
        <f t="shared" si="5"/>
        <v>0</v>
      </c>
    </row>
    <row r="16" spans="1:7" ht="15" customHeight="1" thickBot="1" x14ac:dyDescent="0.3">
      <c r="A16" s="4" t="s">
        <v>18</v>
      </c>
      <c r="B16" s="10" t="s">
        <v>39</v>
      </c>
      <c r="C16" s="5" t="s">
        <v>2</v>
      </c>
      <c r="D16" s="7">
        <v>100</v>
      </c>
      <c r="E16" s="9">
        <v>0</v>
      </c>
      <c r="F16" s="6">
        <f t="shared" si="7"/>
        <v>0</v>
      </c>
      <c r="G16" s="6">
        <f t="shared" si="5"/>
        <v>0</v>
      </c>
    </row>
    <row r="17" spans="1:7" ht="15" customHeight="1" thickBot="1" x14ac:dyDescent="0.3">
      <c r="A17" s="4" t="s">
        <v>11</v>
      </c>
      <c r="B17" s="10" t="s">
        <v>40</v>
      </c>
      <c r="C17" s="5" t="s">
        <v>2</v>
      </c>
      <c r="D17" s="7">
        <v>2</v>
      </c>
      <c r="E17" s="9">
        <v>0</v>
      </c>
      <c r="F17" s="6">
        <f>+D17*E17</f>
        <v>0</v>
      </c>
      <c r="G17" s="6">
        <f t="shared" si="5"/>
        <v>0</v>
      </c>
    </row>
    <row r="18" spans="1:7" ht="15" customHeight="1" thickBot="1" x14ac:dyDescent="0.3">
      <c r="D18" s="20"/>
      <c r="E18" s="21"/>
      <c r="F18" s="23">
        <f>SUM(F5:F17)</f>
        <v>0</v>
      </c>
      <c r="G18" s="24">
        <f>SUM(G5:G17)</f>
        <v>0</v>
      </c>
    </row>
    <row r="20" spans="1:7" ht="13.8" thickBot="1" x14ac:dyDescent="0.3"/>
    <row r="21" spans="1:7" ht="21.6" thickBot="1" x14ac:dyDescent="0.3">
      <c r="A21" s="1" t="s">
        <v>0</v>
      </c>
      <c r="B21" s="2" t="s">
        <v>21</v>
      </c>
      <c r="C21" s="2" t="s">
        <v>1</v>
      </c>
      <c r="D21" s="3" t="s">
        <v>2</v>
      </c>
      <c r="E21" s="12" t="s">
        <v>5</v>
      </c>
      <c r="F21" s="2" t="s">
        <v>4</v>
      </c>
      <c r="G21" s="22" t="s">
        <v>3</v>
      </c>
    </row>
    <row r="22" spans="1:7" ht="13.8" thickBot="1" x14ac:dyDescent="0.3">
      <c r="A22" s="15"/>
      <c r="B22" s="16"/>
      <c r="C22" s="17"/>
      <c r="D22" s="18"/>
      <c r="E22" s="19"/>
      <c r="F22" s="19"/>
      <c r="G22" s="19"/>
    </row>
    <row r="23" spans="1:7" ht="15" customHeight="1" thickBot="1" x14ac:dyDescent="0.3">
      <c r="A23" s="4" t="s">
        <v>29</v>
      </c>
      <c r="B23" s="10" t="s">
        <v>23</v>
      </c>
      <c r="C23" s="5" t="s">
        <v>2</v>
      </c>
      <c r="D23" s="7">
        <v>50</v>
      </c>
      <c r="E23" s="9">
        <v>0</v>
      </c>
      <c r="F23" s="6">
        <f t="shared" ref="F23:F29" si="8">+D23*E23</f>
        <v>0</v>
      </c>
      <c r="G23" s="6">
        <f t="shared" ref="G23:G29" si="9">+F23*1.21</f>
        <v>0</v>
      </c>
    </row>
    <row r="24" spans="1:7" ht="15" customHeight="1" thickBot="1" x14ac:dyDescent="0.3">
      <c r="A24" s="4" t="s">
        <v>28</v>
      </c>
      <c r="B24" s="10" t="s">
        <v>24</v>
      </c>
      <c r="C24" s="5" t="s">
        <v>2</v>
      </c>
      <c r="D24" s="7">
        <v>1</v>
      </c>
      <c r="E24" s="9">
        <v>0</v>
      </c>
      <c r="F24" s="6">
        <f t="shared" si="8"/>
        <v>0</v>
      </c>
      <c r="G24" s="6">
        <f t="shared" si="9"/>
        <v>0</v>
      </c>
    </row>
    <row r="25" spans="1:7" ht="15" customHeight="1" thickBot="1" x14ac:dyDescent="0.3">
      <c r="A25" s="4" t="s">
        <v>33</v>
      </c>
      <c r="B25" s="10" t="s">
        <v>35</v>
      </c>
      <c r="C25" s="5" t="s">
        <v>2</v>
      </c>
      <c r="D25" s="7">
        <v>1</v>
      </c>
      <c r="E25" s="6">
        <v>0</v>
      </c>
      <c r="F25" s="6">
        <f>+D25*E25</f>
        <v>0</v>
      </c>
      <c r="G25" s="6">
        <f t="shared" si="9"/>
        <v>0</v>
      </c>
    </row>
    <row r="26" spans="1:7" ht="21.6" thickBot="1" x14ac:dyDescent="0.3">
      <c r="A26" s="4" t="s">
        <v>26</v>
      </c>
      <c r="B26" s="10" t="s">
        <v>30</v>
      </c>
      <c r="C26" s="5" t="s">
        <v>2</v>
      </c>
      <c r="D26" s="7">
        <v>1</v>
      </c>
      <c r="E26" s="9">
        <v>0</v>
      </c>
      <c r="F26" s="6">
        <f t="shared" si="8"/>
        <v>0</v>
      </c>
      <c r="G26" s="6">
        <f t="shared" si="9"/>
        <v>0</v>
      </c>
    </row>
    <row r="27" spans="1:7" ht="13.8" thickBot="1" x14ac:dyDescent="0.3">
      <c r="A27" s="4" t="s">
        <v>27</v>
      </c>
      <c r="B27" s="10" t="s">
        <v>25</v>
      </c>
      <c r="C27" s="5" t="s">
        <v>2</v>
      </c>
      <c r="D27" s="7">
        <v>320</v>
      </c>
      <c r="E27" s="9">
        <v>0</v>
      </c>
      <c r="F27" s="6">
        <f t="shared" si="8"/>
        <v>0</v>
      </c>
      <c r="G27" s="6">
        <f t="shared" si="9"/>
        <v>0</v>
      </c>
    </row>
    <row r="28" spans="1:7" ht="13.8" thickBot="1" x14ac:dyDescent="0.3">
      <c r="A28" s="4" t="s">
        <v>13</v>
      </c>
      <c r="B28" s="10" t="s">
        <v>36</v>
      </c>
      <c r="C28" s="5" t="s">
        <v>2</v>
      </c>
      <c r="D28" s="7">
        <v>2</v>
      </c>
      <c r="E28" s="9">
        <v>0</v>
      </c>
      <c r="F28" s="6">
        <f t="shared" si="8"/>
        <v>0</v>
      </c>
      <c r="G28" s="6">
        <f t="shared" si="9"/>
        <v>0</v>
      </c>
    </row>
    <row r="29" spans="1:7" ht="13.8" thickBot="1" x14ac:dyDescent="0.3">
      <c r="A29" s="4" t="s">
        <v>31</v>
      </c>
      <c r="B29" s="10" t="s">
        <v>32</v>
      </c>
      <c r="C29" s="5" t="s">
        <v>2</v>
      </c>
      <c r="D29" s="7">
        <v>1</v>
      </c>
      <c r="E29" s="9">
        <v>0</v>
      </c>
      <c r="F29" s="6">
        <f t="shared" si="8"/>
        <v>0</v>
      </c>
      <c r="G29" s="6">
        <f t="shared" si="9"/>
        <v>0</v>
      </c>
    </row>
    <row r="30" spans="1:7" ht="13.8" thickBot="1" x14ac:dyDescent="0.3">
      <c r="D30" s="20"/>
      <c r="E30" s="21"/>
      <c r="F30" s="23">
        <f>SUM(F23:F29)</f>
        <v>0</v>
      </c>
      <c r="G30" s="24">
        <f>SUM(G23:G29)</f>
        <v>0</v>
      </c>
    </row>
  </sheetData>
  <phoneticPr fontId="3" type="noConversion"/>
  <pageMargins left="0.78740157499999996" right="0.78740157499999996" top="0.71" bottom="0.87" header="0.4921259845" footer="0.4921259845"/>
  <pageSetup paperSize="9" scale="60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82659024F3442418007FBC67063E419" ma:contentTypeVersion="13" ma:contentTypeDescription="Vytvoří nový dokument" ma:contentTypeScope="" ma:versionID="43cc382add6c7070e479ddb1dcf05c74">
  <xsd:schema xmlns:xsd="http://www.w3.org/2001/XMLSchema" xmlns:xs="http://www.w3.org/2001/XMLSchema" xmlns:p="http://schemas.microsoft.com/office/2006/metadata/properties" xmlns:ns2="95b419f4-261c-4a5d-b742-5f3743c0166a" xmlns:ns3="9f3ad58d-445d-40ba-9cc1-3cc97fa0dc19" targetNamespace="http://schemas.microsoft.com/office/2006/metadata/properties" ma:root="true" ma:fieldsID="1e636f9024b295bc15660aef7bf291e3" ns2:_="" ns3:_="">
    <xsd:import namespace="95b419f4-261c-4a5d-b742-5f3743c0166a"/>
    <xsd:import namespace="9f3ad58d-445d-40ba-9cc1-3cc97fa0dc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Location" minOccurs="0"/>
                <xsd:element ref="ns2:Osoby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b419f4-261c-4a5d-b742-5f3743c016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Osoby" ma:index="18" nillable="true" ma:displayName="Osoby" ma:list="UserInfo" ma:SharePointGroup="0" ma:internalName="Osoby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3ad58d-445d-40ba-9cc1-3cc97fa0dc1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soby xmlns="95b419f4-261c-4a5d-b742-5f3743c0166a">
      <UserInfo>
        <DisplayName/>
        <AccountId xsi:nil="true"/>
        <AccountType/>
      </UserInfo>
    </Osoby>
  </documentManagement>
</p:properties>
</file>

<file path=customXml/itemProps1.xml><?xml version="1.0" encoding="utf-8"?>
<ds:datastoreItem xmlns:ds="http://schemas.openxmlformats.org/officeDocument/2006/customXml" ds:itemID="{1D83B996-3F9C-41E5-9E90-AAEF005956AE}"/>
</file>

<file path=customXml/itemProps2.xml><?xml version="1.0" encoding="utf-8"?>
<ds:datastoreItem xmlns:ds="http://schemas.openxmlformats.org/officeDocument/2006/customXml" ds:itemID="{5EC47DC6-2FCB-4CEF-8568-CD33D2CED6A7}"/>
</file>

<file path=customXml/itemProps3.xml><?xml version="1.0" encoding="utf-8"?>
<ds:datastoreItem xmlns:ds="http://schemas.openxmlformats.org/officeDocument/2006/customXml" ds:itemID="{B0A6CFA8-A785-4451-A39D-41E06694610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2017-01-20T12:17:35Z</dcterms:created>
  <dcterms:modified xsi:type="dcterms:W3CDTF">2020-05-04T12:04:10Z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0x010100C82659024F3442418007FBC67063E419</vt:lpwstr>
  </property>
</Properties>
</file>